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<sst xmlns="http://schemas.openxmlformats.org/spreadsheetml/2006/main" count="192" uniqueCount="94">
  <si>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</si>
  <si>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</si>
  <si>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</si>
  <si>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</si>
  <si>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</si>
  <si>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</si>
  <si>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</si>
  <si>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</si>
  <si>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</si>
  <si>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</si>
  <si>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</si>
  <si>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</si>
  <si>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</si>
  <si>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</si>
  <si>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</si>
  <si>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</si>
  <si>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</si>
  <si>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</si>
  <si>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</si>
  <si>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</si>
  <si>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</si>
  <si>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</si>
  <si>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</si>
  <si>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</si>
  <si>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</si>
  <si>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</si>
  <si>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</si>
  <si>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</si>
  <si>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</si>
  <si>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</si>
  <si>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</si>
  <si>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</si>
  <si>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</si>
  <si>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</si>
  <si>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</si>
  <si>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</si>
  <si>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</si>
  <si>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</si>
  <si>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</si>
  <si>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</si>
  <si>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</si>
  <si>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</si>
  <si>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</si>
  <si>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</si>
  <si>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</si>
  <si>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</si>
  <si>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</si>
  <si>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</si>
  <si>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</si>
  <si>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</si>
  <si>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</si>
  <si>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</si>
  <si>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</si>
  <si>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</si>
  <si>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</si>
  <si>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</si>
  <si>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</si>
  <si>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</si>
  <si>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</si>
  <si>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</si>
  <si>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</si>
  <si>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</si>
  <si>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</si>
  <si>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</si>
  <si>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</si>
  <si>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</si>
  <si>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</si>
  <si>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</si>
  <si>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</si>
  <si>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</si>
  <si>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</si>
  <si>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</si>
  <si>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</si>
  <si>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</si>
  <si>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</si>
  <si>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</si>
  <si>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</si>
  <si>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</si>
  <si>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</si>
  <si>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</si>
  <si>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</si>
  <si>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</si>
  <si>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</si>
  <si>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</si>
  <si>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</si>
  <si>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</si>
  <si>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</si>
  <si>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</si>
  <si>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</si>
  <si>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r>
      <t xml:space="preserve">станом на 15.04.2019р.           </t>
    </r>
    <r>
      <rPr>
        <sz val="10"/>
        <rFont val="Arial Cyr"/>
        <family val="0"/>
      </rPr>
      <t xml:space="preserve">  ( тис.грн.)</t>
    </r>
  </si>
  <si>
    <t>станом на 15.04.2019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</si>
  <si>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</si>
  <si>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</si>
  <si>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15.04.2019р.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</si>
</sst>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4631562"/>
        <c:axId val="64575195"/>
      </c:lineChart>
      <c:catAx>
        <c:axId val="146315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 val="autoZero"/>
        <c:auto val="0"/>
        <c:lblOffset val="100"/>
        <c:tickLblSkip val="1"/>
        <c:noMultiLvlLbl val="0"/>
      </c:catAx>
      <c:valAx>
        <c:axId val="645751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 val="autoZero"/>
        <c:auto val="0"/>
        <c:lblOffset val="100"/>
        <c:tickLblSkip val="1"/>
        <c:noMultiLvlLbl val="0"/>
      </c:catAx>
      <c:valAx>
        <c:axId val="6320827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058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 val="autoZero"/>
        <c:auto val="0"/>
        <c:lblOffset val="100"/>
        <c:tickLblSkip val="1"/>
        <c:noMultiLvlLbl val="0"/>
      </c:catAx>
      <c:valAx>
        <c:axId val="1959678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035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 val="autoZero"/>
        <c:auto val="0"/>
        <c:lblOffset val="100"/>
        <c:tickLblSkip val="1"/>
        <c:noMultiLvlLbl val="0"/>
      </c:catAx>
      <c:valAx>
        <c:axId val="4383556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8975730"/>
        <c:axId val="61019523"/>
      </c:bar3D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5730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304796"/>
        <c:axId val="43634301"/>
      </c:bar3D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04796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510 019,4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- 83 274,5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- 104 038,2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66636611.709999986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0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66636.61170999998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7952.75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7952.8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7952.8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7952.8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7952.8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7952.8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7952.8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7952.8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7952.8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7952.8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14500</v>
      </c>
      <c r="P14" s="3">
        <f t="shared" si="1"/>
        <v>0</v>
      </c>
      <c r="Q14" s="2">
        <v>7952.8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7952.8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7952.8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7952.8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7952.8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7952.8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7952.8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7952.8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7952.8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7952.8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40626.200000000004</v>
      </c>
      <c r="C24" s="85">
        <f t="shared" si="4"/>
        <v>18102.800000000007</v>
      </c>
      <c r="D24" s="107">
        <f t="shared" si="4"/>
        <v>244.90000000000003</v>
      </c>
      <c r="E24" s="107">
        <f t="shared" si="4"/>
        <v>17857.899999999998</v>
      </c>
      <c r="F24" s="85">
        <f t="shared" si="4"/>
        <v>827.7</v>
      </c>
      <c r="G24" s="85">
        <f t="shared" si="4"/>
        <v>2319.1</v>
      </c>
      <c r="H24" s="85">
        <f t="shared" si="4"/>
        <v>13565.599999999999</v>
      </c>
      <c r="I24" s="85">
        <f t="shared" si="4"/>
        <v>755.1000000000001</v>
      </c>
      <c r="J24" s="85">
        <f t="shared" si="4"/>
        <v>383.15</v>
      </c>
      <c r="K24" s="85">
        <f t="shared" si="4"/>
        <v>790.7</v>
      </c>
      <c r="L24" s="85">
        <f t="shared" si="4"/>
        <v>1530.3</v>
      </c>
      <c r="M24" s="84">
        <f t="shared" si="4"/>
        <v>626.8500000000018</v>
      </c>
      <c r="N24" s="84">
        <f t="shared" si="4"/>
        <v>79527.5</v>
      </c>
      <c r="O24" s="84">
        <f t="shared" si="4"/>
        <v>162800</v>
      </c>
      <c r="P24" s="86">
        <f>N24/O24</f>
        <v>0.48849815724815726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26">
        <f>SUM(U4:U23)</f>
        <v>1</v>
      </c>
      <c r="V24" s="127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43570</v>
      </c>
      <c r="S29" s="129">
        <v>0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43570</v>
      </c>
      <c r="S39" s="118">
        <v>66636.61170999998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91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92</v>
      </c>
      <c r="P27" s="159"/>
    </row>
    <row r="28" spans="1:16" ht="30.75" customHeight="1">
      <c r="A28" s="149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квітень!S39</f>
        <v>66636.61170999998</v>
      </c>
      <c r="B29" s="45">
        <v>5070</v>
      </c>
      <c r="C29" s="45">
        <v>132.05</v>
      </c>
      <c r="D29" s="45">
        <v>933</v>
      </c>
      <c r="E29" s="45">
        <v>0.06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2014.3899999999999</v>
      </c>
      <c r="N29" s="47">
        <f>M29-L29</f>
        <v>-6696.610000000001</v>
      </c>
      <c r="O29" s="160">
        <f>квітень!S29</f>
        <v>0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306282.53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45398.869999999995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100032.63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9144.21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14551.18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28337.000000000036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510019.38000000006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0.06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0" sqref="B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2019-04-15T13:20:20Z</dcterms:modified>
  <cp:category/>
  <cp:version/>
  <cp:contentType/>
  <cp:contentStatus/>
</cp:coreProperties>
</file>